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0110" activeTab="0"/>
  </bookViews>
  <sheets>
    <sheet name="WiFi" sheetId="1" r:id="rId1"/>
  </sheets>
  <definedNames>
    <definedName name="_xlnm.Print_Area" localSheetId="0">'WiFi'!$A$1:$G$33</definedName>
  </definedNames>
  <calcPr fullCalcOnLoad="1"/>
</workbook>
</file>

<file path=xl/sharedStrings.xml><?xml version="1.0" encoding="utf-8"?>
<sst xmlns="http://schemas.openxmlformats.org/spreadsheetml/2006/main" count="37" uniqueCount="36">
  <si>
    <t>TSLdBm</t>
  </si>
  <si>
    <t>FSLdB</t>
  </si>
  <si>
    <t>GTdBi</t>
  </si>
  <si>
    <t>GRdBi</t>
  </si>
  <si>
    <t>CLT</t>
  </si>
  <si>
    <t>CLR</t>
  </si>
  <si>
    <t>EIRIP</t>
  </si>
  <si>
    <t>Strefa Fresnela w innym punkcie</t>
  </si>
  <si>
    <t>promień strefy [m]</t>
  </si>
  <si>
    <t>odległość od anteny [m]</t>
  </si>
  <si>
    <t>poziom sygnału z nadajnika [dBm]</t>
  </si>
  <si>
    <t>starty sygnału w wolnej przestrzeni [dB]</t>
  </si>
  <si>
    <t>zysk anteny nadawczej [dBi]</t>
  </si>
  <si>
    <t>zysk anteny odbiorczej [dBi]</t>
  </si>
  <si>
    <t>60% promienia strefy (ok 95% sygnału) [m]</t>
  </si>
  <si>
    <r>
      <t xml:space="preserve">pola </t>
    </r>
    <r>
      <rPr>
        <b/>
        <sz val="10"/>
        <rFont val="Arial"/>
        <family val="2"/>
      </rPr>
      <t>pogrubione</t>
    </r>
    <r>
      <rPr>
        <sz val="10"/>
        <rFont val="Arial"/>
        <family val="0"/>
      </rPr>
      <t xml:space="preserve"> – dane wyjściowe</t>
    </r>
  </si>
  <si>
    <t>roznica wysokosci anten [m]</t>
  </si>
  <si>
    <t>odleglosc miedzy antenami [m]</t>
  </si>
  <si>
    <t>kąt pochylenia anten [kąty]</t>
  </si>
  <si>
    <t>odleglosc "po ziemi" miedzy antenami [m]</t>
  </si>
  <si>
    <t>Obliczenia dotyczące połączenia sieci LAN bloków F i G radiem częstotliwości 2.4GHz</t>
  </si>
  <si>
    <t>Obliczenia mocy nadajnika i zysku anten dla podanych odleglości i tłumienia sygnału</t>
  </si>
  <si>
    <t>promień maksymalnej strefy Fresnela [m]</t>
  </si>
  <si>
    <t>Obliczenia widoczności anten w przestrzeni emisji</t>
  </si>
  <si>
    <t>starty sygnału w przewodzie i w złączach w nadajniku [dB]</t>
  </si>
  <si>
    <t>starty sygnału w przewodzie i w złączach w odbiorniku [dB]</t>
  </si>
  <si>
    <t>margines na zanik sygnału [dBm]</t>
  </si>
  <si>
    <t>poziom sygnału na wejściu odbiornika [dBm]</t>
  </si>
  <si>
    <t>RDL</t>
  </si>
  <si>
    <t>projektowana wartosc RDL [dBm]</t>
  </si>
  <si>
    <t>czułosc odbiornika przy przepustowości 11Mbps [dBm]</t>
  </si>
  <si>
    <t>tlumienie kabla na 1m [dB]</t>
  </si>
  <si>
    <t>ilosc metrow kabla [m]</t>
  </si>
  <si>
    <t>ilosc złączek [szt]</t>
  </si>
  <si>
    <t>tlumienie złączek [dB]</t>
  </si>
  <si>
    <r>
      <t xml:space="preserve">pola </t>
    </r>
    <r>
      <rPr>
        <i/>
        <sz val="10"/>
        <color indexed="8"/>
        <rFont val="Arial"/>
        <family val="0"/>
      </rPr>
      <t>pochylone</t>
    </r>
    <r>
      <rPr>
        <sz val="10"/>
        <color indexed="8"/>
        <rFont val="Arial"/>
        <family val="0"/>
      </rPr>
      <t xml:space="preserve"> – dane wejściowe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</si>
</sst>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4" fillId="0" borderId="2" xfId="0" applyNumberFormat="1" applyFont="1" applyBorder="1" applyAlignment="1">
      <alignment/>
    </xf>
    <xf numFmtId="164" fontId="1" fillId="0" borderId="2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164" fontId="8" fillId="0" borderId="1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A20" sqref="A20"/>
    </sheetView>
  </sheetViews>
  <sheetFormatPr defaultColWidth="9.140625" defaultRowHeight="12.75"/>
  <cols>
    <col min="1" max="1" width="51.57421875" style="0" bestFit="1" customWidth="1"/>
    <col min="3" max="3" width="10.140625" style="0" customWidth="1"/>
    <col min="4" max="4" width="19.421875" style="0" bestFit="1" customWidth="1"/>
    <col min="5" max="5" width="15.421875" style="0" customWidth="1"/>
    <col min="6" max="6" width="13.00390625" style="0" customWidth="1"/>
    <col min="7" max="7" width="11.421875" style="0" bestFit="1" customWidth="1"/>
    <col min="8" max="8" width="11.8515625" style="0" bestFit="1" customWidth="1"/>
  </cols>
  <sheetData>
    <row r="1" spans="1:6" ht="15.75">
      <c r="A1" s="32" t="s">
        <v>20</v>
      </c>
      <c r="B1" s="32"/>
      <c r="C1" s="32"/>
      <c r="D1" s="32"/>
      <c r="E1" s="32"/>
      <c r="F1" s="32"/>
    </row>
    <row r="3" spans="1:6" ht="12.75">
      <c r="A3" s="9" t="s">
        <v>16</v>
      </c>
      <c r="B3" s="23">
        <v>20</v>
      </c>
      <c r="D3" s="35" t="s">
        <v>35</v>
      </c>
      <c r="E3" s="36"/>
      <c r="F3" s="37"/>
    </row>
    <row r="4" spans="1:6" ht="12.75">
      <c r="A4" s="9" t="s">
        <v>19</v>
      </c>
      <c r="B4" s="23">
        <v>150</v>
      </c>
      <c r="D4" s="38" t="s">
        <v>15</v>
      </c>
      <c r="E4" s="39"/>
      <c r="F4" s="40"/>
    </row>
    <row r="5" spans="1:6" ht="12.75">
      <c r="A5" s="10" t="s">
        <v>17</v>
      </c>
      <c r="B5" s="12">
        <f>SQRT(B4^2+B3^2)</f>
        <v>151.32745950421557</v>
      </c>
      <c r="D5" s="6"/>
      <c r="E5" s="8"/>
      <c r="F5" s="6"/>
    </row>
    <row r="6" spans="1:6" ht="12.75">
      <c r="A6" s="10" t="s">
        <v>18</v>
      </c>
      <c r="B6" s="13">
        <f>ATAN(B3/B4)*180/PI()</f>
        <v>7.594643368591445</v>
      </c>
      <c r="D6" s="6"/>
      <c r="E6" s="6"/>
      <c r="F6" s="6"/>
    </row>
    <row r="7" spans="1:6" ht="12.75">
      <c r="A7" s="33" t="s">
        <v>21</v>
      </c>
      <c r="B7" s="34"/>
      <c r="C7" s="34"/>
      <c r="D7" s="34"/>
      <c r="E7" s="34"/>
      <c r="F7" s="34"/>
    </row>
    <row r="8" spans="1:3" ht="12.75">
      <c r="A8" s="9" t="s">
        <v>10</v>
      </c>
      <c r="B8" s="9" t="s">
        <v>0</v>
      </c>
      <c r="C8" s="23">
        <v>18</v>
      </c>
    </row>
    <row r="9" spans="1:3" ht="12.75">
      <c r="A9" s="10" t="s">
        <v>11</v>
      </c>
      <c r="B9" s="10" t="s">
        <v>1</v>
      </c>
      <c r="C9" s="11">
        <f>100+20*LOG(B5/1000)</f>
        <v>83.59835482339888</v>
      </c>
    </row>
    <row r="10" spans="1:3" ht="12.75">
      <c r="A10" s="10" t="s">
        <v>12</v>
      </c>
      <c r="B10" s="10" t="s">
        <v>2</v>
      </c>
      <c r="C10" s="24">
        <v>13</v>
      </c>
    </row>
    <row r="11" spans="1:3" ht="12.75">
      <c r="A11" s="10" t="s">
        <v>13</v>
      </c>
      <c r="B11" s="10" t="s">
        <v>3</v>
      </c>
      <c r="C11" s="24">
        <v>13</v>
      </c>
    </row>
    <row r="12" spans="4:7" ht="25.5" customHeight="1">
      <c r="D12" s="21" t="s">
        <v>31</v>
      </c>
      <c r="E12" s="22" t="s">
        <v>32</v>
      </c>
      <c r="F12" s="22" t="s">
        <v>34</v>
      </c>
      <c r="G12" s="22" t="s">
        <v>33</v>
      </c>
    </row>
    <row r="13" spans="1:7" ht="12.75">
      <c r="A13" s="9" t="s">
        <v>24</v>
      </c>
      <c r="B13" s="9" t="s">
        <v>4</v>
      </c>
      <c r="C13" s="9">
        <f>D13*E13+F13*G13</f>
        <v>6.5</v>
      </c>
      <c r="D13" s="25">
        <v>0.5</v>
      </c>
      <c r="E13" s="26">
        <v>7</v>
      </c>
      <c r="F13" s="27">
        <v>1.5</v>
      </c>
      <c r="G13" s="26">
        <v>2</v>
      </c>
    </row>
    <row r="14" spans="1:7" ht="12.75">
      <c r="A14" s="10" t="s">
        <v>25</v>
      </c>
      <c r="B14" s="10" t="s">
        <v>5</v>
      </c>
      <c r="C14" s="10">
        <f>D14*E14+F14*G14</f>
        <v>9.5</v>
      </c>
      <c r="D14" s="25">
        <v>0.5</v>
      </c>
      <c r="E14" s="26">
        <v>13</v>
      </c>
      <c r="F14" s="28">
        <v>1.5</v>
      </c>
      <c r="G14" s="26">
        <v>2</v>
      </c>
    </row>
    <row r="15" spans="1:7" ht="12.75">
      <c r="A15" s="6"/>
      <c r="B15" s="6"/>
      <c r="C15" s="6"/>
      <c r="D15" s="30"/>
      <c r="E15" s="30"/>
      <c r="F15" s="31"/>
      <c r="G15" s="30"/>
    </row>
    <row r="16" spans="4:6" ht="12.75">
      <c r="D16" s="3"/>
      <c r="E16" s="3"/>
      <c r="F16" s="3"/>
    </row>
    <row r="17" spans="1:3" ht="12.75">
      <c r="A17" s="9" t="s">
        <v>30</v>
      </c>
      <c r="B17" s="9"/>
      <c r="C17" s="29">
        <v>-80</v>
      </c>
    </row>
    <row r="18" spans="1:3" ht="12.75">
      <c r="A18" s="10" t="s">
        <v>26</v>
      </c>
      <c r="B18" s="10"/>
      <c r="C18" s="14">
        <v>10</v>
      </c>
    </row>
    <row r="19" spans="1:3" ht="12.75">
      <c r="A19" s="10" t="s">
        <v>29</v>
      </c>
      <c r="B19" s="10"/>
      <c r="C19" s="15">
        <f>C17+C18</f>
        <v>-70</v>
      </c>
    </row>
    <row r="20" spans="1:6" ht="12.75">
      <c r="A20" s="10" t="s">
        <v>27</v>
      </c>
      <c r="B20" s="16" t="s">
        <v>28</v>
      </c>
      <c r="C20" s="17">
        <f>C8-C13+C10-C9+C11-C14</f>
        <v>-55.59835482339888</v>
      </c>
      <c r="D20" s="6"/>
      <c r="F20" s="6"/>
    </row>
    <row r="21" spans="2:6" ht="12.75" customHeight="1">
      <c r="B21" s="10" t="s">
        <v>6</v>
      </c>
      <c r="C21" s="17">
        <f>C8-C13+C10</f>
        <v>24.5</v>
      </c>
      <c r="D21" s="7"/>
      <c r="F21" s="6"/>
    </row>
    <row r="22" spans="3:6" ht="12.75" customHeight="1">
      <c r="C22" s="4"/>
      <c r="D22" s="7"/>
      <c r="F22" s="6"/>
    </row>
    <row r="23" spans="3:6" ht="12.75" customHeight="1">
      <c r="C23" s="4"/>
      <c r="D23" s="7"/>
      <c r="F23" s="6"/>
    </row>
    <row r="24" spans="3:6" ht="12.75" customHeight="1">
      <c r="C24" s="4"/>
      <c r="D24" s="7"/>
      <c r="F24" s="6"/>
    </row>
    <row r="25" spans="1:6" ht="12.75" customHeight="1">
      <c r="A25" s="33" t="s">
        <v>23</v>
      </c>
      <c r="B25" s="33"/>
      <c r="C25" s="33"/>
      <c r="D25" s="33"/>
      <c r="E25" s="33"/>
      <c r="F25" s="33"/>
    </row>
    <row r="26" spans="1:8" ht="12.75">
      <c r="A26" s="9" t="s">
        <v>22</v>
      </c>
      <c r="B26" s="18">
        <f>17.3*SQRT((0.5*B5/1000*0.5*B5/1000)/(B5/1000*2.4))</f>
        <v>2.1720476934943758</v>
      </c>
      <c r="F26" s="5"/>
      <c r="G26" s="5"/>
      <c r="H26" s="5"/>
    </row>
    <row r="27" spans="1:8" ht="12.75" customHeight="1">
      <c r="A27" s="10" t="s">
        <v>14</v>
      </c>
      <c r="B27" s="17">
        <f>0.6*B26</f>
        <v>1.3032286160966253</v>
      </c>
      <c r="F27" s="5"/>
      <c r="G27" s="5"/>
      <c r="H27" s="5"/>
    </row>
    <row r="28" ht="12.75">
      <c r="H28" s="5"/>
    </row>
    <row r="29" spans="1:8" ht="12.75">
      <c r="A29" s="2" t="s">
        <v>7</v>
      </c>
      <c r="H29" s="5"/>
    </row>
    <row r="30" spans="1:8" ht="12.75">
      <c r="A30" s="19" t="s">
        <v>9</v>
      </c>
      <c r="B30" s="23">
        <v>15</v>
      </c>
      <c r="H30" s="6"/>
    </row>
    <row r="31" spans="1:2" ht="12.75">
      <c r="A31" s="16" t="s">
        <v>8</v>
      </c>
      <c r="B31" s="20">
        <f>17.3*SQRT((B30/1000*(B5/1000-B30/1000))/(B5/1000*2.4))</f>
        <v>1.2981321681565916</v>
      </c>
    </row>
    <row r="32" spans="1:2" ht="12.75">
      <c r="A32" s="10" t="s">
        <v>14</v>
      </c>
      <c r="B32" s="17">
        <f>0.6*B31</f>
        <v>0.778879300893955</v>
      </c>
    </row>
    <row r="34" ht="12.75">
      <c r="A34" s="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F1"/>
    <mergeCell ref="A7:F7"/>
    <mergeCell ref="A25:F25"/>
    <mergeCell ref="D3:F3"/>
    <mergeCell ref="D4:F4"/>
  </mergeCells>
  <printOptions/>
  <pageMargins left="0.7874015748031497" right="0.7874015748031497" top="0.984251968503937" bottom="0.984251968503937" header="0.5118110236220472" footer="0.5118110236220472"/>
  <pageSetup blackAndWhite="1"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Kwasniewski</dc:creator>
  <cp:keywords/>
  <dc:description/>
  <cp:lastModifiedBy>Alekasnder J. Kwaśniewski</cp:lastModifiedBy>
  <cp:lastPrinted>2005-10-31T19:45:15Z</cp:lastPrinted>
  <dcterms:created xsi:type="dcterms:W3CDTF">2005-10-25T10:31:45Z</dcterms:created>
  <dcterms:modified xsi:type="dcterms:W3CDTF">2005-11-14T21:00:32Z</dcterms:modified>
  <cp:category/>
  <cp:version/>
  <cp:contentType/>
  <cp:contentStatus/>
</cp:coreProperties>
</file>